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kan\AppData\Local\Microsoft\Windows\INetCache\Content.Outlook\BEFGX1J6\"/>
    </mc:Choice>
  </mc:AlternateContent>
  <bookViews>
    <workbookView xWindow="0" yWindow="0" windowWidth="20490" windowHeight="7770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D13" i="1" l="1"/>
  <c r="D16" i="1"/>
  <c r="D15" i="1"/>
  <c r="C20" i="1" s="1"/>
  <c r="D14" i="1"/>
  <c r="C19" i="1" l="1"/>
  <c r="C18" i="1"/>
</calcChain>
</file>

<file path=xl/sharedStrings.xml><?xml version="1.0" encoding="utf-8"?>
<sst xmlns="http://schemas.openxmlformats.org/spreadsheetml/2006/main" count="27" uniqueCount="21">
  <si>
    <t>EVET</t>
  </si>
  <si>
    <t>HAYIR</t>
  </si>
  <si>
    <t xml:space="preserve">Yetki Belgesi Başvuru Tarihi 31 Mart 2021 Tarihinden Önce Mi? </t>
  </si>
  <si>
    <t>Vergi Kayıt Tarihi 5 Haziran 2018 Tarihinden Önce Mi?</t>
  </si>
  <si>
    <t>Vergi Kayıt Tarihi 14 Ekim 2020 Tarihinden Önce Mi?</t>
  </si>
  <si>
    <t>Meslek Odası Kayıt Tarihi 5 Haziran 2018 Tarihinden Önce Mi?</t>
  </si>
  <si>
    <t>Meslek Odası Kayıt Tarihi 14 Ekim 2020 Tarihinden Önce Mi?</t>
  </si>
  <si>
    <t>MUAFİYETLERE İLİŞKİN DURUMLAR</t>
  </si>
  <si>
    <t>SEÇİNİZ</t>
  </si>
  <si>
    <t>-</t>
  </si>
  <si>
    <t>UYARI 1: Yetki belgesi başvuru tarihine kadar faaliyetin kesintiye uğrayıp uğramadığı kontrol edilmeli ve kesinti durumunda muafiyet tanınmamalıdır.</t>
  </si>
  <si>
    <t>UYARI 2: Geçmişe yönelik vergi kaydı yaptırılıp yaptırılmadığı kontrol edilmeli ve geçmişe yönelik vergi kaydı yaptırılmış olması durumunda muafiyet tanınmamalıdır.  </t>
  </si>
  <si>
    <r>
      <t xml:space="preserve">LİSE MEZUNİYET ŞARTI
</t>
    </r>
    <r>
      <rPr>
        <sz val="9"/>
        <color theme="1" tint="0.34998626667073579"/>
        <rFont val="Times New Roman"/>
        <family val="1"/>
        <charset val="162"/>
      </rPr>
      <t>Sorumlu emlak danışmanının en az lise mezunu olması gerekmektedir.</t>
    </r>
  </si>
  <si>
    <r>
      <t xml:space="preserve">MESLEKİ YETERLİLİK BELGESİ ŞARTI
</t>
    </r>
    <r>
      <rPr>
        <sz val="9"/>
        <color theme="1" tint="0.34998626667073579"/>
        <rFont val="Times New Roman"/>
        <family val="1"/>
        <charset val="162"/>
      </rPr>
      <t>Sorumlu emlak danışmanının Seviye 5 MYB sahibi olması gerekmektedir.</t>
    </r>
  </si>
  <si>
    <r>
      <t xml:space="preserve">EN AZ 100 SAATLİK MESLEKİ EĞİTİM ŞARTI
</t>
    </r>
    <r>
      <rPr>
        <sz val="9"/>
        <color theme="1" tint="0.34998626667073579"/>
        <rFont val="Times New Roman"/>
        <family val="1"/>
        <charset val="162"/>
      </rPr>
      <t>Sorumlu emlak danışmanının MEB veya Üniversite onaylı/imzalı en az 100 saatlik taşınmaz ticareti eğitim sertifikası sahibi olması gerekmektedir.</t>
    </r>
  </si>
  <si>
    <r>
      <t xml:space="preserve">MESLEKİ DENEYİM ŞARTI
</t>
    </r>
    <r>
      <rPr>
        <sz val="9"/>
        <color theme="1" tint="0.34998626667073579"/>
        <rFont val="Times New Roman"/>
        <family val="1"/>
        <charset val="162"/>
      </rPr>
      <t>Yetki belgesi başvurusunun yapıldığı tarihten önceki son 5 yıl içinde ortaöğretim mezunu sorumlu emlak danışmanının en az 12 ay; ön lisans, lisans veya lisansüstü mezunu sorumlu emlak danışmanının ise en az 6 ay emlak danışmanlığı veya sorumlu emlak danışmanlığı yapmış olması gerekmektedir.</t>
    </r>
  </si>
  <si>
    <t>TAŞINMAZ TİCARETİNDE MUAFİYETLER</t>
  </si>
  <si>
    <t>UYARI 3: Mesleki eğitim şartı muafiyeti 31 Aralık 2021 tarihine kadar geçerli olup o tarihe kadar 100 saatlik MEB veya Üniversite onaylı/imzalı taşınmaz ticareti eğitim sertifikasının Sisteme yüklenmemesi veya Müdürlüğünüze teslim edilmemesi durumunda yetki belgesinin iptal edilmesi gerekmektedir.</t>
  </si>
  <si>
    <t>Başvuruda Bulanan Kişi 5 Haziran 2018 Tarihindeki İşletme Sahibi veya MERSİS'e KayıtlıYetkili Mi?</t>
  </si>
  <si>
    <t>Başvuruda Bulanan Kişi 14 Ekim 2020 Tarihindeki  İşletme Sahibi veya MERSİS'e Kayıtlı Yetkili Mi?</t>
  </si>
  <si>
    <t xml:space="preserve">5 Haziran 2018 Öncesinde Alınmış MEB veya Üniversite Onaylı/İmzalı Eğitim Sertifikası Var Mı?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</si>
</sst>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4"/>
      <color theme="1" tint="0.34998626667073579"/>
      <name val="Times New Roman"/>
      <family val="1"/>
      <charset val="162"/>
    </font>
    <font>
      <sz val="11"/>
      <color theme="1" tint="0.34998626667073579"/>
      <name val="Times New Roman"/>
      <family val="1"/>
      <charset val="162"/>
    </font>
    <font>
      <b/>
      <sz val="11"/>
      <color theme="1" tint="0.34998626667073579"/>
      <name val="Times New Roman"/>
      <family val="1"/>
      <charset val="162"/>
    </font>
    <font>
      <sz val="9"/>
      <color theme="1" tint="0.3499862666707357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indent="2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indent="2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top" wrapText="1" indent="2"/>
    </xf>
    <xf numFmtId="0" fontId="5" fillId="0" borderId="3" xfId="0" applyFont="1" applyBorder="1" applyAlignment="1">
      <alignment horizontal="left" vertical="top" wrapText="1" indent="2"/>
    </xf>
    <xf numFmtId="0" fontId="5" fillId="0" borderId="5" xfId="0" applyFont="1" applyBorder="1" applyAlignment="1">
      <alignment horizontal="left" vertical="top" wrapText="1" indent="2"/>
    </xf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activeCell="G3" sqref="G3"/>
    </sheetView>
  </sheetViews>
  <sheetFormatPr defaultRowHeight="15" x14ac:dyDescent="0.25"/>
  <cols>
    <col min="1" max="2" width="1.42578125" customWidth="1"/>
    <col min="3" max="3" width="90" customWidth="1"/>
    <col min="4" max="4" width="17.7109375" customWidth="1"/>
    <col min="5" max="6" width="1.42578125" customWidth="1"/>
    <col min="19" max="19" width="9.140625" customWidth="1"/>
  </cols>
  <sheetData>
    <row r="1" spans="1:6" ht="7.5" customHeight="1" x14ac:dyDescent="0.25">
      <c r="A1" s="2"/>
      <c r="B1" s="2"/>
      <c r="C1" s="2"/>
      <c r="D1" s="2"/>
      <c r="E1" s="2"/>
      <c r="F1" s="2"/>
    </row>
    <row r="2" spans="1:6" ht="37.5" customHeight="1" thickBot="1" x14ac:dyDescent="0.3">
      <c r="A2" s="2"/>
      <c r="B2" s="12"/>
      <c r="C2" s="23" t="s">
        <v>16</v>
      </c>
      <c r="D2" s="23"/>
      <c r="E2" s="13"/>
      <c r="F2" s="2"/>
    </row>
    <row r="3" spans="1:6" ht="18.75" x14ac:dyDescent="0.25">
      <c r="A3" s="2"/>
      <c r="B3" s="12"/>
      <c r="C3" s="3" t="s">
        <v>7</v>
      </c>
      <c r="D3" s="4" t="s">
        <v>8</v>
      </c>
      <c r="E3" s="20"/>
      <c r="F3" s="2"/>
    </row>
    <row r="4" spans="1:6" x14ac:dyDescent="0.25">
      <c r="A4" s="2"/>
      <c r="B4" s="12"/>
      <c r="C4" s="5" t="s">
        <v>2</v>
      </c>
      <c r="D4" s="6" t="s">
        <v>9</v>
      </c>
      <c r="E4" s="14"/>
      <c r="F4" s="2"/>
    </row>
    <row r="5" spans="1:6" x14ac:dyDescent="0.25">
      <c r="A5" s="2"/>
      <c r="B5" s="12"/>
      <c r="C5" s="5" t="s">
        <v>3</v>
      </c>
      <c r="D5" s="6" t="s">
        <v>9</v>
      </c>
      <c r="E5" s="14"/>
      <c r="F5" s="2"/>
    </row>
    <row r="6" spans="1:6" x14ac:dyDescent="0.25">
      <c r="A6" s="2"/>
      <c r="B6" s="12"/>
      <c r="C6" s="5" t="s">
        <v>4</v>
      </c>
      <c r="D6" s="21" t="str">
        <f>IF(D5="EVET","EVET","-")</f>
        <v>-</v>
      </c>
      <c r="E6" s="14"/>
      <c r="F6" s="2"/>
    </row>
    <row r="7" spans="1:6" x14ac:dyDescent="0.25">
      <c r="A7" s="2"/>
      <c r="B7" s="12"/>
      <c r="C7" s="5" t="s">
        <v>5</v>
      </c>
      <c r="D7" s="21" t="s">
        <v>9</v>
      </c>
      <c r="E7" s="14"/>
      <c r="F7" s="2"/>
    </row>
    <row r="8" spans="1:6" x14ac:dyDescent="0.25">
      <c r="A8" s="2"/>
      <c r="B8" s="12"/>
      <c r="C8" s="5" t="s">
        <v>6</v>
      </c>
      <c r="D8" s="21" t="str">
        <f>IF(D7="EVET","EVET","-")</f>
        <v>-</v>
      </c>
      <c r="E8" s="14"/>
      <c r="F8" s="2"/>
    </row>
    <row r="9" spans="1:6" x14ac:dyDescent="0.25">
      <c r="A9" s="2"/>
      <c r="B9" s="12"/>
      <c r="C9" s="5" t="s">
        <v>18</v>
      </c>
      <c r="D9" s="21" t="s">
        <v>9</v>
      </c>
      <c r="E9" s="14"/>
      <c r="F9" s="2"/>
    </row>
    <row r="10" spans="1:6" x14ac:dyDescent="0.25">
      <c r="A10" s="2"/>
      <c r="B10" s="12"/>
      <c r="C10" s="5" t="s">
        <v>19</v>
      </c>
      <c r="D10" s="6" t="s">
        <v>9</v>
      </c>
      <c r="E10" s="14"/>
      <c r="F10" s="2"/>
    </row>
    <row r="11" spans="1:6" ht="15.75" thickBot="1" x14ac:dyDescent="0.3">
      <c r="A11" s="2"/>
      <c r="B11" s="12"/>
      <c r="C11" s="7" t="s">
        <v>20</v>
      </c>
      <c r="D11" s="8" t="s">
        <v>9</v>
      </c>
      <c r="E11" s="14"/>
      <c r="F11" s="2"/>
    </row>
    <row r="12" spans="1:6" ht="15.75" thickBot="1" x14ac:dyDescent="0.3">
      <c r="A12" s="2"/>
      <c r="B12" s="12"/>
      <c r="F12" s="2"/>
    </row>
    <row r="13" spans="1:6" ht="26.25" x14ac:dyDescent="0.25">
      <c r="A13" s="2"/>
      <c r="B13" s="12"/>
      <c r="C13" s="9" t="s">
        <v>12</v>
      </c>
      <c r="D13" s="17" t="str">
        <f>IF(AND(D9="EVET",OR(D5="EVET",D7="EVET",))=TRUE,"MUAF","MUAF DEĞİL")</f>
        <v>MUAF DEĞİL</v>
      </c>
      <c r="E13" s="15"/>
      <c r="F13" s="2"/>
    </row>
    <row r="14" spans="1:6" ht="26.25" x14ac:dyDescent="0.25">
      <c r="A14" s="2"/>
      <c r="B14" s="12"/>
      <c r="C14" s="10" t="s">
        <v>13</v>
      </c>
      <c r="D14" s="18" t="str">
        <f>IF(AND(D4="EVET",D9="EVET",D11="EVET",OR(D5="EVET",D7="EVET",))=TRUE,"MUAF","MUAF DEĞİL")</f>
        <v>MUAF DEĞİL</v>
      </c>
      <c r="E14" s="15"/>
      <c r="F14" s="2"/>
    </row>
    <row r="15" spans="1:6" ht="38.25" x14ac:dyDescent="0.25">
      <c r="A15" s="2"/>
      <c r="B15" s="12"/>
      <c r="C15" s="10" t="s">
        <v>14</v>
      </c>
      <c r="D15" s="18" t="str">
        <f>IF(AND(D4="EVET",D10="EVET",OR(D6="EVET",D8="EVET",))=TRUE,"MUAF","MUAF DEĞİL")</f>
        <v>MUAF DEĞİL</v>
      </c>
      <c r="E15" s="15"/>
      <c r="F15" s="2"/>
    </row>
    <row r="16" spans="1:6" ht="51" thickBot="1" x14ac:dyDescent="0.3">
      <c r="A16" s="2"/>
      <c r="B16" s="12"/>
      <c r="C16" s="11" t="s">
        <v>15</v>
      </c>
      <c r="D16" s="19" t="str">
        <f>IF(AND(D4="EVET",D10="EVET",OR(D6="EVET",D8="EVET",))=TRUE,"MUAF","MUAF DEĞİL")</f>
        <v>MUAF DEĞİL</v>
      </c>
      <c r="E16" s="15"/>
      <c r="F16" s="2"/>
    </row>
    <row r="17" spans="1:6" ht="7.5" customHeight="1" x14ac:dyDescent="0.25">
      <c r="A17" s="2"/>
      <c r="B17" s="12"/>
      <c r="F17" s="2"/>
    </row>
    <row r="18" spans="1:6" ht="30.75" customHeight="1" x14ac:dyDescent="0.25">
      <c r="A18" s="2"/>
      <c r="B18" s="12"/>
      <c r="C18" s="22" t="str">
        <f>IF(OR(D13="MUAF",D14="MUAF",D15="MUAF",D16="MUAF"),C21,"")</f>
        <v/>
      </c>
      <c r="D18" s="22"/>
      <c r="E18" s="16"/>
      <c r="F18" s="2"/>
    </row>
    <row r="19" spans="1:6" ht="30.75" customHeight="1" x14ac:dyDescent="0.25">
      <c r="A19" s="2"/>
      <c r="B19" s="12"/>
      <c r="C19" s="22" t="str">
        <f>IF(OR(D13="MUAF",D14="MUAF",D15="MUAF",D16="MUAF"),C22,"")</f>
        <v/>
      </c>
      <c r="D19" s="22"/>
      <c r="E19" s="16"/>
      <c r="F19" s="2"/>
    </row>
    <row r="20" spans="1:6" ht="45.75" customHeight="1" x14ac:dyDescent="0.25">
      <c r="A20" s="2"/>
      <c r="B20" s="12"/>
      <c r="C20" s="22" t="str">
        <f>IF(D15="MUAF",C23,"")</f>
        <v/>
      </c>
      <c r="D20" s="22"/>
      <c r="E20" s="16"/>
      <c r="F20" s="2"/>
    </row>
    <row r="21" spans="1:6" ht="24" hidden="1" customHeight="1" x14ac:dyDescent="0.25">
      <c r="A21" s="2"/>
      <c r="B21" s="2"/>
      <c r="C21" s="1" t="s">
        <v>10</v>
      </c>
      <c r="F21" s="2"/>
    </row>
    <row r="22" spans="1:6" ht="28.5" hidden="1" x14ac:dyDescent="0.25">
      <c r="A22" s="2"/>
      <c r="B22" s="2"/>
      <c r="C22" s="1" t="s">
        <v>11</v>
      </c>
      <c r="F22" s="2"/>
    </row>
    <row r="23" spans="1:6" ht="57" hidden="1" x14ac:dyDescent="0.25">
      <c r="A23" s="2"/>
      <c r="B23" s="2"/>
      <c r="C23" s="1" t="s">
        <v>17</v>
      </c>
      <c r="F23" s="2"/>
    </row>
    <row r="24" spans="1:6" ht="7.5" customHeight="1" x14ac:dyDescent="0.25">
      <c r="A24" s="2"/>
      <c r="B24" s="2"/>
      <c r="C24" s="2"/>
      <c r="D24" s="2"/>
      <c r="E24" s="2"/>
      <c r="F24" s="2"/>
    </row>
  </sheetData>
  <sheetProtection algorithmName="SHA-512" hashValue="KZUFw9VqhJXelFHCXOGjMBaS0KtWvUbJP+RqrW/gpTe1HaktNyfzciWCdieiK8hiU+GBlebhwgYxoXUuqjeQrQ==" saltValue="3s/AafsRp45IbAlPSSQyHQ==" spinCount="100000" sheet="1" objects="1" scenarios="1"/>
  <mergeCells count="4">
    <mergeCell ref="C18:D18"/>
    <mergeCell ref="C19:D19"/>
    <mergeCell ref="C2:D2"/>
    <mergeCell ref="C20:D20"/>
  </mergeCells>
  <conditionalFormatting sqref="D13:E16">
    <cfRule type="cellIs" dxfId="1" priority="1" operator="equal">
      <formula>"MUAF DEĞİL"</formula>
    </cfRule>
    <cfRule type="cellIs" dxfId="0" priority="2" operator="equal">
      <formula>"MUAF"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Sayfa2!$A$1:$A$3</xm:f>
          </x14:formula1>
          <xm:sqref>D4:D11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sqref="A1:A1048576"/>
    </sheetView>
  </sheetViews>
  <sheetFormatPr defaultRowHeight="15" x14ac:dyDescent="0.25"/>
  <cols>
    <col min="1" max="1" width="10.5703125" hidden="1" customWidth="1"/>
  </cols>
  <sheetData>
    <row r="1" spans="1:1" x14ac:dyDescent="0.25">
      <c r="A1" t="s">
        <v>9</v>
      </c>
    </row>
    <row r="2" spans="1:1" x14ac:dyDescent="0.25">
      <c r="A2" t="s">
        <v>0</v>
      </c>
    </row>
    <row r="3" spans="1:1" x14ac:dyDescent="0.25">
      <c r="A3" t="s">
        <v>1</v>
      </c>
    </row>
  </sheetData>
  <sheetProtection algorithmName="SHA-512" hashValue="Jyhi7ZyaMriPFYLj8wnIB/kSzVdouQNP5KKD2+52R4CLuCmrdzez60fdlzPwbhhwgLYUH1yru1pu4/qrVYe+XA==" saltValue="VFttIjDjTjFOOyxhVPtLy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gumruk</dc:creator>
  <cp:lastModifiedBy>SEVINC ALKAN</cp:lastModifiedBy>
  <dcterms:created xsi:type="dcterms:W3CDTF">2020-11-18T13:49:58Z</dcterms:created>
  <dcterms:modified xsi:type="dcterms:W3CDTF">2021-02-25T11:30:55Z</dcterms:modified>
</cp:coreProperties>
</file>